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March 2015" sheetId="1" r:id="rId1"/>
  </sheets>
  <definedNames>
    <definedName name="_xlnm.Print_Titles" localSheetId="0">'March 2015'!$3:$5</definedName>
  </definedNames>
  <calcPr fullCalcOnLoad="1" refMode="R1C1"/>
</workbook>
</file>

<file path=xl/sharedStrings.xml><?xml version="1.0" encoding="utf-8"?>
<sst xmlns="http://schemas.openxmlformats.org/spreadsheetml/2006/main" count="153" uniqueCount="128">
  <si>
    <t>Ñ"kd vk/kkfjr xfrfof/k;k¡</t>
  </si>
  <si>
    <t>,l0vkj0bZ0ih0 dk fuekZ.k</t>
  </si>
  <si>
    <t>Ñ"kd çf'k{k.k dk vk;kstu</t>
  </si>
  <si>
    <t>B.1</t>
  </si>
  <si>
    <t>çR;{k.k dk vk;kstu</t>
  </si>
  <si>
    <t>Ñf"k {ks= ds Qly çR;{k.k</t>
  </si>
  <si>
    <t>B.2</t>
  </si>
  <si>
    <t>B.3</t>
  </si>
  <si>
    <t>fdlku ls fdlkuksa rd rduhdh çlkj</t>
  </si>
  <si>
    <t>B.4</t>
  </si>
  <si>
    <t>Ñ"kd ifjHkze.k dk;ZØe</t>
  </si>
  <si>
    <t>B.5</t>
  </si>
  <si>
    <t>lewgksa dk eksfcykbts'ku</t>
  </si>
  <si>
    <t>{kerk fuekZ.k@n{krk fodkl</t>
  </si>
  <si>
    <t>lhM euh@fjokfYoax QaM</t>
  </si>
  <si>
    <t>¼d½</t>
  </si>
  <si>
    <t>¼[k½</t>
  </si>
  <si>
    <t>¼x½</t>
  </si>
  <si>
    <t>B.6</t>
  </si>
  <si>
    <t>loksZÙke lewg iqjLdkj</t>
  </si>
  <si>
    <t>B.7</t>
  </si>
  <si>
    <t>ç[k.M Lrjh; Ñ"kd iqjLdkj</t>
  </si>
  <si>
    <t>Ñf"k lwpuk çlkj</t>
  </si>
  <si>
    <t>I.</t>
  </si>
  <si>
    <t>II.</t>
  </si>
  <si>
    <t>B.8</t>
  </si>
  <si>
    <t>fdlku esyk@m|ku çn'kZuh</t>
  </si>
  <si>
    <t>yhQysV fçfUVx@çpkj&amp;çlkj</t>
  </si>
  <si>
    <t>rduhdh iSdst dk fodkl ¼lh0Mh0½</t>
  </si>
  <si>
    <t>B.10</t>
  </si>
  <si>
    <t>B.11</t>
  </si>
  <si>
    <t>III.</t>
  </si>
  <si>
    <t>Ñf"k rduhd dk fjQkbuesUV@HksfyMs'ku@,MkWI'ku</t>
  </si>
  <si>
    <t>Ñ"kd oSKkfud feyu dk;ZØe</t>
  </si>
  <si>
    <t>B.12</t>
  </si>
  <si>
    <t>fdlku xks"Bh@{ks= fnol</t>
  </si>
  <si>
    <t>B.13</t>
  </si>
  <si>
    <t>vYikof/k vuqla/kku dk;Z ¼Ñ0fo0ds0@LFkkuh; vuqla/kku dsUnz }kjk½</t>
  </si>
  <si>
    <t>IV.</t>
  </si>
  <si>
    <t>B.14</t>
  </si>
  <si>
    <t xml:space="preserve">vkRek dh LFkkiuk </t>
  </si>
  <si>
    <t>QaD'kujh liksVZ</t>
  </si>
  <si>
    <t>vkWijs'kuy O;; ¼ftyk Lrj½</t>
  </si>
  <si>
    <t>vkWijs'kuy O;; ¼ç[k.M Lrj½</t>
  </si>
  <si>
    <t>okgu HkkM+k@Mhty O;;</t>
  </si>
  <si>
    <t>¼?k½</t>
  </si>
  <si>
    <t>¼M+½</t>
  </si>
  <si>
    <t>¼p½</t>
  </si>
  <si>
    <t>ç[k.M rduhdh çca/kd ¼LFkkiuk½</t>
  </si>
  <si>
    <t>ç[k.M rduhdh çca/kd ¼vkWijs'kuy O;;½</t>
  </si>
  <si>
    <t>QkeZ Ldwy</t>
  </si>
  <si>
    <t>ftyk Lrjh; çf'k{k.k laLFkku dks liksVZ</t>
  </si>
  <si>
    <t>lkeqnkf;d jsfM;ks LVs'ku</t>
  </si>
  <si>
    <t>fdlku fe=</t>
  </si>
  <si>
    <t>B.16</t>
  </si>
  <si>
    <t>D.</t>
  </si>
  <si>
    <t>uokpkj xfrfof/k &amp; ftyk Lrj</t>
  </si>
  <si>
    <t>D.1</t>
  </si>
  <si>
    <t>D.2</t>
  </si>
  <si>
    <t>D.3</t>
  </si>
  <si>
    <t>E.</t>
  </si>
  <si>
    <t>vU; uokpkj xfrfof/k</t>
  </si>
  <si>
    <t>E.2</t>
  </si>
  <si>
    <t>uokpkj xfrfof/k;k¡ &amp; ftyk Lrj</t>
  </si>
  <si>
    <t>ç'kklfud O;;@dSfiVy O;;</t>
  </si>
  <si>
    <t>dk;Zen</t>
  </si>
  <si>
    <t>HkkSfrd</t>
  </si>
  <si>
    <t>foÙkh;</t>
  </si>
  <si>
    <t>dqy ;ksx</t>
  </si>
  <si>
    <t>dqy çxfr</t>
  </si>
  <si>
    <t>vo'ks"k</t>
  </si>
  <si>
    <t>vH;qfDr</t>
  </si>
  <si>
    <t>xr ekg rd dh çxfr</t>
  </si>
  <si>
    <t>çfrosfnr ekg esa çxfr</t>
  </si>
  <si>
    <t>¼N½</t>
  </si>
  <si>
    <t>¼t½</t>
  </si>
  <si>
    <t>¼V½</t>
  </si>
  <si>
    <t>5 (3+4)</t>
  </si>
  <si>
    <t>11 (7+9)</t>
  </si>
  <si>
    <t>12 (5-11)</t>
  </si>
  <si>
    <t>dqy &amp;</t>
  </si>
  <si>
    <t>Ñf"k foKku dsUnz@lckSj Ñf"k fo'ofo|ky; ds fo'ks"kK ¼ftyk Lrj½</t>
  </si>
  <si>
    <t>jkT; ds ckgj Ñ"kd çf'k{k.k</t>
  </si>
  <si>
    <t>jkT; ds vUnj Ñ"kd çf'k{k.k</t>
  </si>
  <si>
    <t>ftyk ds vUnj Ñ"kd çf'k{k.k</t>
  </si>
  <si>
    <t>jkT; ds vUnj Ñ"kd ifjHkze.k</t>
  </si>
  <si>
    <t>ftyk ds vUnj Ñ"kd ifjHkze.k</t>
  </si>
  <si>
    <t>:i;s yk[k esaA</t>
  </si>
  <si>
    <t>dsUnzka'k</t>
  </si>
  <si>
    <t>jkT;ka'k</t>
  </si>
  <si>
    <t>jkT; ds ckgj Ñ"kd ifjHkze.k</t>
  </si>
  <si>
    <t>laca) {ks= ds foHkkxh; çR;{k.k</t>
  </si>
  <si>
    <t>Total</t>
  </si>
  <si>
    <t>[kk| lqj{kk lewg</t>
  </si>
  <si>
    <t>vYi ykxr çdk'ku</t>
  </si>
  <si>
    <t>oSKkfud ,oa çlkj dk;ZdÙkkZvksa }kjk la;qDr Hkze.k</t>
  </si>
  <si>
    <t>midj.k ¼dEI;wVj vkfn½</t>
  </si>
  <si>
    <t>ftyk Ñ"kd lykgdkj lfefr dh cSBd ¼vkWijs'kuy½</t>
  </si>
  <si>
    <t>ç[k.M Ñ"kd lykgdkj lfefr dh cSBd ¼vkWijs'kuy½</t>
  </si>
  <si>
    <t>¼&gt;½</t>
  </si>
  <si>
    <t>çn'kZu cksMZ</t>
  </si>
  <si>
    <t>iksVZcy çkstsDVj</t>
  </si>
  <si>
    <t>¼¥½</t>
  </si>
  <si>
    <r>
      <t xml:space="preserve">F. </t>
    </r>
    <r>
      <rPr>
        <sz val="12"/>
        <rFont val="Kruti Dev 010"/>
        <family val="0"/>
      </rPr>
      <t>¼d½</t>
    </r>
  </si>
  <si>
    <r>
      <t xml:space="preserve">B.9 </t>
    </r>
    <r>
      <rPr>
        <sz val="12"/>
        <rFont val="Kruti Dev 010"/>
        <family val="0"/>
      </rPr>
      <t>¼d½</t>
    </r>
  </si>
  <si>
    <t>Ñf"k çkS|ksfxdh çcU/k vfHkdj.k ¼vkRek½] uoknk dk çxfr çfrosnu</t>
  </si>
  <si>
    <t>2014&amp;15 dk y{;</t>
  </si>
  <si>
    <t>o"kZ 2014&amp;15 dk çkIr jkf'k</t>
  </si>
  <si>
    <t>(a)</t>
  </si>
  <si>
    <t>(b)</t>
  </si>
  <si>
    <t>lgk;d rduhdh çca/kd ¼LFkkiuk½</t>
  </si>
  <si>
    <t>lgk;d rduhdh çca/kd ¼vkWijs'kuy½</t>
  </si>
  <si>
    <t>Farmer Contribution</t>
  </si>
  <si>
    <t>Bank Interest</t>
  </si>
  <si>
    <r>
      <t xml:space="preserve">
</t>
    </r>
    <r>
      <rPr>
        <sz val="12"/>
        <rFont val="Kruti Dev 010"/>
        <family val="0"/>
      </rPr>
      <t>¼v'ouh dqekj½</t>
    </r>
    <r>
      <rPr>
        <b/>
        <sz val="14"/>
        <rFont val="Kruti Dev 010"/>
        <family val="0"/>
      </rPr>
      <t xml:space="preserve">
ifj;kstuk funs'kd
vkRek] uoknkA</t>
    </r>
  </si>
  <si>
    <t>fnukad
01-04-2014
dh vo'ks"k
jkf'k</t>
  </si>
  <si>
    <r>
      <t xml:space="preserve">dk;ZØeksa ds fØ;kUo;u gsrq </t>
    </r>
    <r>
      <rPr>
        <b/>
        <u val="single"/>
        <sz val="12"/>
        <rFont val="Kruti Dev 010"/>
        <family val="0"/>
      </rPr>
      <t>jkT; ;kstuk</t>
    </r>
    <r>
      <rPr>
        <b/>
        <sz val="12"/>
        <rFont val="Kruti Dev 010"/>
        <family val="0"/>
      </rPr>
      <t xml:space="preserve"> ls gLrkarfjr jkf'k</t>
    </r>
  </si>
  <si>
    <r>
      <t xml:space="preserve">ekg&amp; ekpZ] </t>
    </r>
    <r>
      <rPr>
        <b/>
        <sz val="12"/>
        <rFont val="Tahoma"/>
        <family val="2"/>
      </rPr>
      <t>2015</t>
    </r>
  </si>
  <si>
    <t>xr o"kZ esa fufeZr o`rfp= dk Hkqxrku</t>
  </si>
  <si>
    <t>V. (a)</t>
  </si>
  <si>
    <t>vkUrfjd L=ksr dk fooj.k</t>
  </si>
  <si>
    <t>Group Affiliation</t>
  </si>
  <si>
    <t>Sale of Old Newspaper</t>
  </si>
  <si>
    <t>(c)</t>
  </si>
  <si>
    <t>(d)</t>
  </si>
  <si>
    <r>
      <t xml:space="preserve">¼v'ouh dqekj½
</t>
    </r>
    <r>
      <rPr>
        <b/>
        <sz val="16"/>
        <rFont val="Kruti Dev 010"/>
        <family val="0"/>
      </rPr>
      <t>ifj;kstuk funs'kd
vkRek] uoknk</t>
    </r>
  </si>
  <si>
    <t>dk;ZØeksa ds fØ;kUo;u gsrq vfxze okilh L=ksr</t>
  </si>
  <si>
    <t>dk;ZØeksa ds fØ;kUo;u gsrq cSad C;kt L=ksr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</si>
</sst>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"/>
    <numFmt numFmtId="167" formatCode="0.000"/>
    <numFmt numFmtId="168" formatCode="0.000000"/>
    <numFmt numFmtId="169" formatCode="&quot;$&quot;#,##0.0000"/>
    <numFmt numFmtId="170" formatCode="&quot;$&quot;#,##0.00000"/>
    <numFmt numFmtId="171" formatCode="#,##0.00000"/>
  </numFmts>
  <fonts count="55">
    <font>
      <sz val="10"/>
      <name val="Arial"/>
      <family val="0"/>
    </font>
    <font>
      <sz val="12"/>
      <name val="Kruti Dev 010"/>
      <family val="0"/>
    </font>
    <font>
      <b/>
      <sz val="12"/>
      <name val="Kruti Dev 010"/>
      <family val="0"/>
    </font>
    <font>
      <b/>
      <sz val="12"/>
      <name val="Kruti Dev 020 Wide"/>
      <family val="0"/>
    </font>
    <font>
      <b/>
      <sz val="10"/>
      <name val="Tahoma"/>
      <family val="2"/>
    </font>
    <font>
      <b/>
      <sz val="12"/>
      <name val="Times New Roman"/>
      <family val="1"/>
    </font>
    <font>
      <sz val="10"/>
      <name val="Tahoma"/>
      <family val="2"/>
    </font>
    <font>
      <b/>
      <sz val="16"/>
      <name val="Kruti Dev 010"/>
      <family val="0"/>
    </font>
    <font>
      <sz val="8"/>
      <name val="Tahoma"/>
      <family val="2"/>
    </font>
    <font>
      <b/>
      <sz val="14"/>
      <name val="Kruti Dev 030 Wide"/>
      <family val="0"/>
    </font>
    <font>
      <b/>
      <sz val="11"/>
      <name val="Kruti Dev 010"/>
      <family val="0"/>
    </font>
    <font>
      <b/>
      <sz val="10"/>
      <name val="Arial"/>
      <family val="2"/>
    </font>
    <font>
      <b/>
      <sz val="14"/>
      <name val="Kruti Dev 010"/>
      <family val="0"/>
    </font>
    <font>
      <b/>
      <sz val="10"/>
      <name val="Times New Roman"/>
      <family val="1"/>
    </font>
    <font>
      <b/>
      <i/>
      <sz val="10"/>
      <name val="Tahoma"/>
      <family val="2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b/>
      <sz val="16"/>
      <name val="Kruti Dev 020"/>
      <family val="0"/>
    </font>
    <font>
      <b/>
      <sz val="20"/>
      <name val="Kruti Dev 030 Wide"/>
      <family val="0"/>
    </font>
    <font>
      <b/>
      <u val="single"/>
      <sz val="12"/>
      <name val="Kruti Dev 010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4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 textRotation="90" wrapText="1"/>
    </xf>
    <xf numFmtId="0" fontId="13" fillId="0" borderId="10" xfId="0" applyFont="1" applyBorder="1" applyAlignment="1">
      <alignment vertical="center" textRotation="90"/>
    </xf>
    <xf numFmtId="0" fontId="10" fillId="0" borderId="12" xfId="0" applyFont="1" applyBorder="1" applyAlignment="1">
      <alignment vertical="center"/>
    </xf>
    <xf numFmtId="164" fontId="0" fillId="0" borderId="10" xfId="0" applyNumberForma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A1">
      <selection activeCell="F65" sqref="F65"/>
    </sheetView>
  </sheetViews>
  <sheetFormatPr defaultColWidth="9.140625" defaultRowHeight="12.75"/>
  <cols>
    <col min="1" max="1" width="7.00390625" style="26" bestFit="1" customWidth="1"/>
    <col min="2" max="2" width="51.57421875" style="0" customWidth="1"/>
    <col min="3" max="3" width="5.421875" style="0" bestFit="1" customWidth="1"/>
    <col min="4" max="4" width="10.7109375" style="0" bestFit="1" customWidth="1"/>
    <col min="5" max="7" width="9.57421875" style="0" bestFit="1" customWidth="1"/>
    <col min="8" max="8" width="10.7109375" style="0" bestFit="1" customWidth="1"/>
    <col min="9" max="9" width="5.421875" style="0" bestFit="1" customWidth="1"/>
    <col min="10" max="10" width="9.57421875" style="0" bestFit="1" customWidth="1"/>
    <col min="11" max="11" width="5.421875" style="0" bestFit="1" customWidth="1"/>
    <col min="12" max="12" width="9.57421875" style="0" bestFit="1" customWidth="1"/>
    <col min="13" max="13" width="5.421875" style="0" bestFit="1" customWidth="1"/>
    <col min="14" max="14" width="10.7109375" style="0" bestFit="1" customWidth="1"/>
    <col min="15" max="15" width="10.421875" style="0" bestFit="1" customWidth="1"/>
    <col min="16" max="16" width="3.8515625" style="0" bestFit="1" customWidth="1"/>
  </cols>
  <sheetData>
    <row r="1" spans="1:16" ht="27">
      <c r="A1" s="38" t="s">
        <v>105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8" ht="21">
      <c r="A2" s="1"/>
      <c r="B2" s="27" t="s">
        <v>117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 t="s">
        <v>87</v>
      </c>
      <c r="N2" s="40"/>
      <c r="O2" s="40"/>
      <c r="P2" s="40"/>
      <c r="Q2" s="2"/>
      <c r="R2" s="2"/>
    </row>
    <row r="3" spans="1:18" ht="63">
      <c r="A3" s="41" t="s">
        <v>65</v>
      </c>
      <c r="B3" s="42"/>
      <c r="C3" s="47" t="s">
        <v>106</v>
      </c>
      <c r="D3" s="47"/>
      <c r="E3" s="9" t="s">
        <v>115</v>
      </c>
      <c r="F3" s="49" t="s">
        <v>107</v>
      </c>
      <c r="G3" s="50"/>
      <c r="H3" s="6" t="s">
        <v>68</v>
      </c>
      <c r="I3" s="49" t="s">
        <v>72</v>
      </c>
      <c r="J3" s="50"/>
      <c r="K3" s="51" t="s">
        <v>73</v>
      </c>
      <c r="L3" s="51"/>
      <c r="M3" s="47" t="s">
        <v>69</v>
      </c>
      <c r="N3" s="47"/>
      <c r="O3" s="6" t="s">
        <v>70</v>
      </c>
      <c r="P3" s="52" t="s">
        <v>71</v>
      </c>
      <c r="Q3" s="2"/>
      <c r="R3" s="2"/>
    </row>
    <row r="4" spans="1:18" ht="15.75">
      <c r="A4" s="43"/>
      <c r="B4" s="44"/>
      <c r="C4" s="6" t="s">
        <v>66</v>
      </c>
      <c r="D4" s="6" t="s">
        <v>67</v>
      </c>
      <c r="E4" s="6" t="s">
        <v>67</v>
      </c>
      <c r="F4" s="6" t="s">
        <v>89</v>
      </c>
      <c r="G4" s="6" t="s">
        <v>88</v>
      </c>
      <c r="H4" s="6" t="s">
        <v>67</v>
      </c>
      <c r="I4" s="6" t="s">
        <v>66</v>
      </c>
      <c r="J4" s="6" t="s">
        <v>67</v>
      </c>
      <c r="K4" s="6" t="s">
        <v>66</v>
      </c>
      <c r="L4" s="6" t="s">
        <v>67</v>
      </c>
      <c r="M4" s="6" t="s">
        <v>66</v>
      </c>
      <c r="N4" s="6" t="s">
        <v>67</v>
      </c>
      <c r="O4" s="6" t="s">
        <v>67</v>
      </c>
      <c r="P4" s="53"/>
      <c r="Q4" s="2"/>
      <c r="R4" s="2"/>
    </row>
    <row r="5" spans="1:18" ht="15.75">
      <c r="A5" s="45"/>
      <c r="B5" s="46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 t="s">
        <v>77</v>
      </c>
      <c r="I5" s="10"/>
      <c r="J5" s="10"/>
      <c r="K5" s="10">
        <v>8</v>
      </c>
      <c r="L5" s="10">
        <v>9</v>
      </c>
      <c r="M5" s="10">
        <v>10</v>
      </c>
      <c r="N5" s="10" t="s">
        <v>78</v>
      </c>
      <c r="O5" s="10" t="s">
        <v>79</v>
      </c>
      <c r="P5" s="10">
        <v>13</v>
      </c>
      <c r="Q5" s="2"/>
      <c r="R5" s="2"/>
    </row>
    <row r="6" spans="1:18" ht="18.75" customHeight="1">
      <c r="A6" s="3" t="s">
        <v>23</v>
      </c>
      <c r="B6" s="4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5"/>
      <c r="Q6" s="2"/>
      <c r="R6" s="2"/>
    </row>
    <row r="7" spans="1:18" ht="18.75" customHeight="1">
      <c r="A7" s="25" t="s">
        <v>3</v>
      </c>
      <c r="B7" s="5" t="s">
        <v>1</v>
      </c>
      <c r="C7" s="8">
        <v>0</v>
      </c>
      <c r="D7" s="13">
        <v>0</v>
      </c>
      <c r="E7" s="11">
        <v>0</v>
      </c>
      <c r="F7" s="11">
        <v>0</v>
      </c>
      <c r="G7" s="11">
        <v>0</v>
      </c>
      <c r="H7" s="11">
        <f>SUM(E7:G7)</f>
        <v>0</v>
      </c>
      <c r="I7" s="28">
        <v>0</v>
      </c>
      <c r="J7" s="13">
        <v>0</v>
      </c>
      <c r="K7" s="8">
        <v>0</v>
      </c>
      <c r="L7" s="13">
        <v>0</v>
      </c>
      <c r="M7" s="8">
        <v>0</v>
      </c>
      <c r="N7" s="11">
        <f>SUM(J7,L7)</f>
        <v>0</v>
      </c>
      <c r="O7" s="11">
        <f>H7-N7</f>
        <v>0</v>
      </c>
      <c r="P7" s="15"/>
      <c r="Q7" s="2"/>
      <c r="R7" s="2"/>
    </row>
    <row r="8" spans="1:18" ht="18.75" customHeight="1">
      <c r="A8" s="25" t="s">
        <v>6</v>
      </c>
      <c r="B8" s="5" t="s">
        <v>2</v>
      </c>
      <c r="C8" s="8"/>
      <c r="D8" s="8"/>
      <c r="E8" s="14"/>
      <c r="F8" s="11"/>
      <c r="G8" s="11"/>
      <c r="H8" s="11"/>
      <c r="I8" s="28"/>
      <c r="J8" s="11"/>
      <c r="K8" s="8"/>
      <c r="L8" s="8"/>
      <c r="M8" s="8"/>
      <c r="N8" s="11"/>
      <c r="O8" s="11">
        <f aca="true" t="shared" si="0" ref="O8:O59">H8-N8</f>
        <v>0</v>
      </c>
      <c r="P8" s="15"/>
      <c r="Q8" s="2"/>
      <c r="R8" s="2"/>
    </row>
    <row r="9" spans="1:18" ht="18.75" customHeight="1">
      <c r="A9" s="6" t="s">
        <v>15</v>
      </c>
      <c r="B9" s="7" t="s">
        <v>82</v>
      </c>
      <c r="C9" s="8">
        <v>462</v>
      </c>
      <c r="D9" s="11">
        <v>5.78</v>
      </c>
      <c r="E9" s="23">
        <v>0.04846</v>
      </c>
      <c r="F9" s="11">
        <v>0.679</v>
      </c>
      <c r="G9" s="11">
        <v>0.321</v>
      </c>
      <c r="H9" s="11">
        <f aca="true" t="shared" si="1" ref="H9:H59">SUM(E9,F9,G9)</f>
        <v>1.04846</v>
      </c>
      <c r="I9" s="28">
        <v>70</v>
      </c>
      <c r="J9" s="13">
        <v>0.25</v>
      </c>
      <c r="K9" s="8">
        <v>0</v>
      </c>
      <c r="L9" s="11">
        <v>0</v>
      </c>
      <c r="M9" s="8">
        <v>70</v>
      </c>
      <c r="N9" s="11">
        <f>SUM(J9,L9)</f>
        <v>0.25</v>
      </c>
      <c r="O9" s="11">
        <f t="shared" si="0"/>
        <v>0.79846</v>
      </c>
      <c r="P9" s="15"/>
      <c r="Q9" s="2"/>
      <c r="R9" s="2"/>
    </row>
    <row r="10" spans="1:18" ht="18.75" customHeight="1">
      <c r="A10" s="6" t="s">
        <v>16</v>
      </c>
      <c r="B10" s="7" t="s">
        <v>83</v>
      </c>
      <c r="C10" s="8">
        <v>630</v>
      </c>
      <c r="D10" s="11">
        <v>6.3</v>
      </c>
      <c r="E10" s="23">
        <v>0.53504</v>
      </c>
      <c r="F10" s="11">
        <v>0.679</v>
      </c>
      <c r="G10" s="11">
        <v>2.23545</v>
      </c>
      <c r="H10" s="11">
        <f t="shared" si="1"/>
        <v>3.44949</v>
      </c>
      <c r="I10" s="28">
        <v>52</v>
      </c>
      <c r="J10" s="11">
        <v>0.08679</v>
      </c>
      <c r="K10" s="8">
        <v>454</v>
      </c>
      <c r="L10" s="11">
        <v>3.3627</v>
      </c>
      <c r="M10" s="8">
        <v>506</v>
      </c>
      <c r="N10" s="11">
        <f>SUM(J10,L10)</f>
        <v>3.44949</v>
      </c>
      <c r="O10" s="11">
        <f t="shared" si="0"/>
        <v>0</v>
      </c>
      <c r="P10" s="15"/>
      <c r="Q10" s="2"/>
      <c r="R10" s="2"/>
    </row>
    <row r="11" spans="1:18" ht="18.75" customHeight="1">
      <c r="A11" s="6" t="s">
        <v>17</v>
      </c>
      <c r="B11" s="7" t="s">
        <v>84</v>
      </c>
      <c r="C11" s="8">
        <v>7700</v>
      </c>
      <c r="D11" s="11">
        <v>30.8</v>
      </c>
      <c r="E11" s="23">
        <v>0.0006</v>
      </c>
      <c r="F11" s="11">
        <v>8.827</v>
      </c>
      <c r="G11" s="11">
        <v>4.173</v>
      </c>
      <c r="H11" s="11">
        <f t="shared" si="1"/>
        <v>13.0006</v>
      </c>
      <c r="I11" s="28">
        <v>4309</v>
      </c>
      <c r="J11" s="11">
        <v>12.87495</v>
      </c>
      <c r="K11" s="8">
        <v>0</v>
      </c>
      <c r="L11" s="11">
        <v>0</v>
      </c>
      <c r="M11" s="8">
        <v>4309</v>
      </c>
      <c r="N11" s="11">
        <f>SUM(J11,L11)</f>
        <v>12.87495</v>
      </c>
      <c r="O11" s="11">
        <f t="shared" si="0"/>
        <v>0.12565000000000026</v>
      </c>
      <c r="P11" s="15"/>
      <c r="Q11" s="2"/>
      <c r="R11" s="2"/>
    </row>
    <row r="12" spans="1:18" ht="18.75" customHeight="1">
      <c r="A12" s="25" t="s">
        <v>7</v>
      </c>
      <c r="B12" s="5" t="s">
        <v>4</v>
      </c>
      <c r="C12" s="8"/>
      <c r="D12" s="11"/>
      <c r="E12" s="14"/>
      <c r="F12" s="11"/>
      <c r="G12" s="11"/>
      <c r="H12" s="11"/>
      <c r="I12" s="28"/>
      <c r="J12" s="11"/>
      <c r="K12" s="8"/>
      <c r="L12" s="8"/>
      <c r="M12" s="8"/>
      <c r="N12" s="11"/>
      <c r="O12" s="11"/>
      <c r="P12" s="15"/>
      <c r="Q12" s="2"/>
      <c r="R12" s="2"/>
    </row>
    <row r="13" spans="1:18" ht="18.75" customHeight="1">
      <c r="A13" s="6" t="s">
        <v>15</v>
      </c>
      <c r="B13" s="7" t="s">
        <v>5</v>
      </c>
      <c r="C13" s="8">
        <v>840</v>
      </c>
      <c r="D13" s="11">
        <v>33.6</v>
      </c>
      <c r="E13" s="14">
        <v>0</v>
      </c>
      <c r="F13" s="11">
        <v>0</v>
      </c>
      <c r="G13" s="11">
        <v>0</v>
      </c>
      <c r="H13" s="11">
        <f t="shared" si="1"/>
        <v>0</v>
      </c>
      <c r="I13" s="28">
        <v>840</v>
      </c>
      <c r="J13" s="13">
        <v>0</v>
      </c>
      <c r="K13" s="8">
        <v>0</v>
      </c>
      <c r="L13" s="11">
        <v>33.6</v>
      </c>
      <c r="M13" s="8">
        <v>840</v>
      </c>
      <c r="N13" s="11">
        <f>SUM(J13,L13)</f>
        <v>33.6</v>
      </c>
      <c r="O13" s="11">
        <f t="shared" si="0"/>
        <v>-33.6</v>
      </c>
      <c r="P13" s="15"/>
      <c r="Q13" s="2"/>
      <c r="R13" s="2"/>
    </row>
    <row r="14" spans="1:18" ht="18.75" customHeight="1">
      <c r="A14" s="16" t="s">
        <v>16</v>
      </c>
      <c r="B14" s="7" t="s">
        <v>91</v>
      </c>
      <c r="C14" s="8">
        <v>420</v>
      </c>
      <c r="D14" s="11">
        <v>16.8</v>
      </c>
      <c r="E14" s="23">
        <v>0.03367</v>
      </c>
      <c r="F14" s="11">
        <v>0</v>
      </c>
      <c r="G14" s="11">
        <v>0</v>
      </c>
      <c r="H14" s="11">
        <f t="shared" si="1"/>
        <v>0.03367</v>
      </c>
      <c r="I14" s="28">
        <v>420</v>
      </c>
      <c r="J14" s="11">
        <v>16.779</v>
      </c>
      <c r="K14" s="8">
        <v>0</v>
      </c>
      <c r="L14" s="11">
        <v>0</v>
      </c>
      <c r="M14" s="8">
        <v>420</v>
      </c>
      <c r="N14" s="11">
        <f>SUM(J14,L14)</f>
        <v>16.779</v>
      </c>
      <c r="O14" s="11">
        <f t="shared" si="0"/>
        <v>-16.74533</v>
      </c>
      <c r="P14" s="15"/>
      <c r="Q14" s="2"/>
      <c r="R14" s="2"/>
    </row>
    <row r="15" spans="1:18" ht="18.75" customHeight="1">
      <c r="A15" s="6" t="s">
        <v>17</v>
      </c>
      <c r="B15" s="7" t="s">
        <v>8</v>
      </c>
      <c r="C15" s="8"/>
      <c r="D15" s="11"/>
      <c r="E15" s="14"/>
      <c r="F15" s="11"/>
      <c r="G15" s="11"/>
      <c r="H15" s="11"/>
      <c r="I15" s="28"/>
      <c r="J15" s="11"/>
      <c r="K15" s="8"/>
      <c r="L15" s="8"/>
      <c r="M15" s="8"/>
      <c r="N15" s="11"/>
      <c r="O15" s="11"/>
      <c r="P15" s="15"/>
      <c r="Q15" s="2"/>
      <c r="R15" s="2"/>
    </row>
    <row r="16" spans="1:18" ht="18.75" customHeight="1">
      <c r="A16" s="25" t="s">
        <v>9</v>
      </c>
      <c r="B16" s="5" t="s">
        <v>10</v>
      </c>
      <c r="C16" s="8"/>
      <c r="D16" s="11"/>
      <c r="E16" s="14"/>
      <c r="F16" s="11"/>
      <c r="G16" s="11"/>
      <c r="H16" s="11"/>
      <c r="I16" s="28"/>
      <c r="J16" s="11"/>
      <c r="K16" s="8"/>
      <c r="L16" s="8"/>
      <c r="M16" s="8"/>
      <c r="N16" s="11"/>
      <c r="O16" s="11"/>
      <c r="P16" s="15"/>
      <c r="Q16" s="2"/>
      <c r="R16" s="2"/>
    </row>
    <row r="17" spans="1:18" ht="18.75" customHeight="1">
      <c r="A17" s="16" t="s">
        <v>15</v>
      </c>
      <c r="B17" s="7" t="s">
        <v>90</v>
      </c>
      <c r="C17" s="8">
        <v>490</v>
      </c>
      <c r="D17" s="11">
        <v>3.92</v>
      </c>
      <c r="E17" s="23">
        <v>0.0994</v>
      </c>
      <c r="F17" s="11">
        <v>2.037</v>
      </c>
      <c r="G17" s="11">
        <v>1.4576</v>
      </c>
      <c r="H17" s="11">
        <f t="shared" si="1"/>
        <v>3.5940000000000003</v>
      </c>
      <c r="I17" s="28">
        <v>588</v>
      </c>
      <c r="J17" s="11">
        <v>3.594</v>
      </c>
      <c r="K17" s="8">
        <v>0</v>
      </c>
      <c r="L17" s="11">
        <v>0</v>
      </c>
      <c r="M17" s="17">
        <v>588</v>
      </c>
      <c r="N17" s="11">
        <f>SUM(J17,L17)</f>
        <v>3.594</v>
      </c>
      <c r="O17" s="11">
        <f t="shared" si="0"/>
        <v>0</v>
      </c>
      <c r="P17" s="6"/>
      <c r="Q17" s="2"/>
      <c r="R17" s="2"/>
    </row>
    <row r="18" spans="1:18" ht="18.75" customHeight="1">
      <c r="A18" s="6" t="s">
        <v>16</v>
      </c>
      <c r="B18" s="7" t="s">
        <v>85</v>
      </c>
      <c r="C18" s="8">
        <v>1400</v>
      </c>
      <c r="D18" s="11">
        <v>5.6</v>
      </c>
      <c r="E18" s="23">
        <v>0.00123</v>
      </c>
      <c r="F18" s="11">
        <v>0.679</v>
      </c>
      <c r="G18" s="11">
        <v>2.97423</v>
      </c>
      <c r="H18" s="11">
        <f t="shared" si="1"/>
        <v>3.65446</v>
      </c>
      <c r="I18" s="28">
        <v>878</v>
      </c>
      <c r="J18" s="11">
        <v>2.95446</v>
      </c>
      <c r="K18" s="8">
        <v>176</v>
      </c>
      <c r="L18" s="11">
        <v>0.7</v>
      </c>
      <c r="M18" s="8">
        <v>1054</v>
      </c>
      <c r="N18" s="11">
        <f>SUM(J18,L18)</f>
        <v>3.6544600000000003</v>
      </c>
      <c r="O18" s="11">
        <f t="shared" si="0"/>
        <v>0</v>
      </c>
      <c r="P18" s="15"/>
      <c r="Q18" s="2"/>
      <c r="R18" s="2"/>
    </row>
    <row r="19" spans="1:18" ht="18.75" customHeight="1">
      <c r="A19" s="6" t="s">
        <v>17</v>
      </c>
      <c r="B19" s="7" t="s">
        <v>86</v>
      </c>
      <c r="C19" s="8">
        <v>1260</v>
      </c>
      <c r="D19" s="11">
        <v>3.78</v>
      </c>
      <c r="E19" s="23">
        <v>0.30119</v>
      </c>
      <c r="F19" s="11">
        <v>0.679</v>
      </c>
      <c r="G19" s="11">
        <v>0.42797</v>
      </c>
      <c r="H19" s="11">
        <f t="shared" si="1"/>
        <v>1.40816</v>
      </c>
      <c r="I19" s="28">
        <v>805</v>
      </c>
      <c r="J19" s="11">
        <v>1</v>
      </c>
      <c r="K19" s="8">
        <v>0</v>
      </c>
      <c r="L19" s="11">
        <v>0</v>
      </c>
      <c r="M19" s="8">
        <v>805</v>
      </c>
      <c r="N19" s="11">
        <f>SUM(J19,L19)</f>
        <v>1</v>
      </c>
      <c r="O19" s="11">
        <f t="shared" si="0"/>
        <v>0.4081600000000001</v>
      </c>
      <c r="P19" s="15"/>
      <c r="Q19" s="2"/>
      <c r="R19" s="2"/>
    </row>
    <row r="20" spans="1:18" ht="18.75" customHeight="1">
      <c r="A20" s="25" t="s">
        <v>11</v>
      </c>
      <c r="B20" s="5" t="s">
        <v>12</v>
      </c>
      <c r="C20" s="8"/>
      <c r="D20" s="11"/>
      <c r="E20" s="14"/>
      <c r="F20" s="11"/>
      <c r="G20" s="11"/>
      <c r="H20" s="11"/>
      <c r="I20" s="28"/>
      <c r="J20" s="11"/>
      <c r="K20" s="8"/>
      <c r="L20" s="8"/>
      <c r="M20" s="8"/>
      <c r="N20" s="11"/>
      <c r="O20" s="11"/>
      <c r="P20" s="15"/>
      <c r="Q20" s="2"/>
      <c r="R20" s="2"/>
    </row>
    <row r="21" spans="1:18" ht="18.75" customHeight="1">
      <c r="A21" s="6" t="s">
        <v>15</v>
      </c>
      <c r="B21" s="7" t="s">
        <v>13</v>
      </c>
      <c r="C21" s="8">
        <v>140</v>
      </c>
      <c r="D21" s="11">
        <v>7</v>
      </c>
      <c r="E21" s="14">
        <v>0</v>
      </c>
      <c r="F21" s="11">
        <v>0.679</v>
      </c>
      <c r="G21" s="11">
        <v>1.88837</v>
      </c>
      <c r="H21" s="11">
        <f t="shared" si="1"/>
        <v>2.5673700000000004</v>
      </c>
      <c r="I21" s="28">
        <v>102</v>
      </c>
      <c r="J21" s="11">
        <v>1.97902</v>
      </c>
      <c r="K21" s="8">
        <v>0</v>
      </c>
      <c r="L21" s="11">
        <v>0.58835</v>
      </c>
      <c r="M21" s="8">
        <v>102</v>
      </c>
      <c r="N21" s="11">
        <f>SUM(J21,L21)</f>
        <v>2.56737</v>
      </c>
      <c r="O21" s="11">
        <f t="shared" si="0"/>
        <v>0</v>
      </c>
      <c r="P21" s="15"/>
      <c r="Q21" s="2"/>
      <c r="R21" s="2"/>
    </row>
    <row r="22" spans="1:18" ht="18.75" customHeight="1">
      <c r="A22" s="6" t="s">
        <v>16</v>
      </c>
      <c r="B22" s="7" t="s">
        <v>14</v>
      </c>
      <c r="C22" s="8">
        <v>70</v>
      </c>
      <c r="D22" s="11">
        <v>7</v>
      </c>
      <c r="E22" s="23">
        <v>1.30619</v>
      </c>
      <c r="F22" s="11">
        <v>0</v>
      </c>
      <c r="G22" s="11">
        <v>0</v>
      </c>
      <c r="H22" s="11">
        <f t="shared" si="1"/>
        <v>1.30619</v>
      </c>
      <c r="I22" s="28">
        <v>0</v>
      </c>
      <c r="J22" s="13">
        <v>0</v>
      </c>
      <c r="K22" s="8">
        <v>0</v>
      </c>
      <c r="L22" s="11">
        <v>0</v>
      </c>
      <c r="M22" s="8">
        <v>0</v>
      </c>
      <c r="N22" s="11">
        <f>SUM(J22,L22)</f>
        <v>0</v>
      </c>
      <c r="O22" s="11">
        <f t="shared" si="0"/>
        <v>1.30619</v>
      </c>
      <c r="P22" s="15"/>
      <c r="Q22" s="2"/>
      <c r="R22" s="2"/>
    </row>
    <row r="23" spans="1:18" ht="18.75" customHeight="1">
      <c r="A23" s="6" t="s">
        <v>17</v>
      </c>
      <c r="B23" s="7" t="s">
        <v>93</v>
      </c>
      <c r="C23" s="8">
        <v>28</v>
      </c>
      <c r="D23" s="11">
        <v>2.8</v>
      </c>
      <c r="E23" s="23">
        <v>0</v>
      </c>
      <c r="F23" s="11">
        <v>0</v>
      </c>
      <c r="G23" s="11">
        <v>0.15</v>
      </c>
      <c r="H23" s="11">
        <f t="shared" si="1"/>
        <v>0.15</v>
      </c>
      <c r="I23" s="28">
        <v>5</v>
      </c>
      <c r="J23" s="13">
        <v>0.15</v>
      </c>
      <c r="K23" s="8">
        <v>0</v>
      </c>
      <c r="L23" s="11">
        <v>0</v>
      </c>
      <c r="M23" s="8">
        <v>5</v>
      </c>
      <c r="N23" s="11">
        <f>SUM(J23,L23)</f>
        <v>0.15</v>
      </c>
      <c r="O23" s="11">
        <f t="shared" si="0"/>
        <v>0</v>
      </c>
      <c r="P23" s="15"/>
      <c r="Q23" s="2"/>
      <c r="R23" s="2"/>
    </row>
    <row r="24" spans="1:18" ht="18.75" customHeight="1">
      <c r="A24" s="25" t="s">
        <v>18</v>
      </c>
      <c r="B24" s="7" t="s">
        <v>19</v>
      </c>
      <c r="C24" s="8">
        <v>5</v>
      </c>
      <c r="D24" s="11">
        <v>1</v>
      </c>
      <c r="E24" s="23">
        <v>0.27675</v>
      </c>
      <c r="F24" s="11">
        <v>0</v>
      </c>
      <c r="G24" s="11">
        <v>0</v>
      </c>
      <c r="H24" s="11">
        <f t="shared" si="1"/>
        <v>0.27675</v>
      </c>
      <c r="I24" s="28">
        <v>0</v>
      </c>
      <c r="J24" s="13">
        <v>0</v>
      </c>
      <c r="K24" s="8">
        <v>0</v>
      </c>
      <c r="L24" s="11">
        <v>0</v>
      </c>
      <c r="M24" s="8">
        <v>0</v>
      </c>
      <c r="N24" s="11">
        <f>SUM(J24,L24)</f>
        <v>0</v>
      </c>
      <c r="O24" s="11">
        <f t="shared" si="0"/>
        <v>0.27675</v>
      </c>
      <c r="P24" s="15"/>
      <c r="Q24" s="2"/>
      <c r="R24" s="2"/>
    </row>
    <row r="25" spans="1:18" ht="18.75" customHeight="1">
      <c r="A25" s="25" t="s">
        <v>20</v>
      </c>
      <c r="B25" s="7" t="s">
        <v>21</v>
      </c>
      <c r="C25" s="8">
        <v>70</v>
      </c>
      <c r="D25" s="11">
        <v>7</v>
      </c>
      <c r="E25" s="14">
        <v>0</v>
      </c>
      <c r="F25" s="11">
        <v>0</v>
      </c>
      <c r="G25" s="11">
        <v>0</v>
      </c>
      <c r="H25" s="11">
        <f t="shared" si="1"/>
        <v>0</v>
      </c>
      <c r="I25" s="28">
        <v>0</v>
      </c>
      <c r="J25" s="11">
        <v>0</v>
      </c>
      <c r="K25" s="8">
        <v>0</v>
      </c>
      <c r="L25" s="11">
        <v>0</v>
      </c>
      <c r="M25" s="8">
        <v>0</v>
      </c>
      <c r="N25" s="11">
        <f>SUM(J25,L25)</f>
        <v>0</v>
      </c>
      <c r="O25" s="11">
        <f t="shared" si="0"/>
        <v>0</v>
      </c>
      <c r="P25" s="15"/>
      <c r="Q25" s="2"/>
      <c r="R25" s="2"/>
    </row>
    <row r="26" spans="1:18" ht="18.75" customHeight="1">
      <c r="A26" s="3" t="s">
        <v>24</v>
      </c>
      <c r="B26" s="4" t="s">
        <v>22</v>
      </c>
      <c r="C26" s="8"/>
      <c r="D26" s="8"/>
      <c r="E26" s="14"/>
      <c r="F26" s="11"/>
      <c r="G26" s="11"/>
      <c r="H26" s="11"/>
      <c r="I26" s="28"/>
      <c r="J26" s="11"/>
      <c r="K26" s="8"/>
      <c r="L26" s="8"/>
      <c r="M26" s="8"/>
      <c r="N26" s="11"/>
      <c r="O26" s="11"/>
      <c r="P26" s="15"/>
      <c r="Q26" s="2"/>
      <c r="R26" s="2"/>
    </row>
    <row r="27" spans="1:18" ht="18.75" customHeight="1">
      <c r="A27" s="25" t="s">
        <v>25</v>
      </c>
      <c r="B27" s="7" t="s">
        <v>26</v>
      </c>
      <c r="C27" s="8">
        <v>2</v>
      </c>
      <c r="D27" s="13">
        <v>4</v>
      </c>
      <c r="E27" s="14">
        <v>0</v>
      </c>
      <c r="F27" s="11">
        <v>1.358</v>
      </c>
      <c r="G27" s="11">
        <v>2.61414</v>
      </c>
      <c r="H27" s="11">
        <v>3.97214</v>
      </c>
      <c r="I27" s="28">
        <v>2</v>
      </c>
      <c r="J27" s="13">
        <v>3</v>
      </c>
      <c r="K27" s="8">
        <v>0</v>
      </c>
      <c r="L27" s="11">
        <v>0.97214</v>
      </c>
      <c r="M27" s="8">
        <v>2</v>
      </c>
      <c r="N27" s="11">
        <f>SUM(J27,L27)</f>
        <v>3.97214</v>
      </c>
      <c r="O27" s="11">
        <f t="shared" si="0"/>
        <v>0</v>
      </c>
      <c r="P27" s="15"/>
      <c r="Q27" s="2"/>
      <c r="R27" s="2"/>
    </row>
    <row r="28" spans="1:18" ht="18.75" customHeight="1">
      <c r="A28" s="25" t="s">
        <v>104</v>
      </c>
      <c r="B28" s="7" t="s">
        <v>27</v>
      </c>
      <c r="C28" s="8">
        <v>0</v>
      </c>
      <c r="D28" s="13">
        <v>4</v>
      </c>
      <c r="E28" s="23">
        <v>0.00397</v>
      </c>
      <c r="F28" s="11">
        <v>2.512</v>
      </c>
      <c r="G28" s="11">
        <v>1.188</v>
      </c>
      <c r="H28" s="11">
        <f t="shared" si="1"/>
        <v>3.70397</v>
      </c>
      <c r="I28" s="28">
        <v>0</v>
      </c>
      <c r="J28" s="11">
        <v>3.40116</v>
      </c>
      <c r="K28" s="8">
        <v>0</v>
      </c>
      <c r="L28" s="11">
        <v>0.3</v>
      </c>
      <c r="M28" s="8">
        <v>0</v>
      </c>
      <c r="N28" s="11">
        <f>SUM(J28,L28)</f>
        <v>3.70116</v>
      </c>
      <c r="O28" s="11">
        <f t="shared" si="0"/>
        <v>0.0028100000000002012</v>
      </c>
      <c r="P28" s="15"/>
      <c r="Q28" s="2"/>
      <c r="R28" s="2"/>
    </row>
    <row r="29" spans="1:18" ht="18.75" customHeight="1">
      <c r="A29" s="6" t="s">
        <v>16</v>
      </c>
      <c r="B29" s="7" t="s">
        <v>94</v>
      </c>
      <c r="C29" s="8">
        <v>0</v>
      </c>
      <c r="D29" s="13">
        <v>10.08</v>
      </c>
      <c r="E29" s="23">
        <v>0</v>
      </c>
      <c r="F29" s="11">
        <v>0</v>
      </c>
      <c r="G29" s="11">
        <v>8.24665</v>
      </c>
      <c r="H29" s="11">
        <f t="shared" si="1"/>
        <v>8.24665</v>
      </c>
      <c r="I29" s="28">
        <v>0</v>
      </c>
      <c r="J29" s="13">
        <v>0</v>
      </c>
      <c r="K29" s="8">
        <v>0</v>
      </c>
      <c r="L29" s="11">
        <v>10.0674</v>
      </c>
      <c r="M29" s="8">
        <v>0</v>
      </c>
      <c r="N29" s="11">
        <f>SUM(J29,L29)</f>
        <v>10.0674</v>
      </c>
      <c r="O29" s="11">
        <f t="shared" si="0"/>
        <v>-1.8207499999999985</v>
      </c>
      <c r="P29" s="15"/>
      <c r="Q29" s="2"/>
      <c r="R29" s="2"/>
    </row>
    <row r="30" spans="1:18" ht="18.75" customHeight="1">
      <c r="A30" s="25" t="s">
        <v>29</v>
      </c>
      <c r="B30" s="7" t="s">
        <v>28</v>
      </c>
      <c r="C30" s="8">
        <v>0</v>
      </c>
      <c r="D30" s="13">
        <v>2</v>
      </c>
      <c r="E30" s="23">
        <v>0</v>
      </c>
      <c r="F30" s="11">
        <v>0</v>
      </c>
      <c r="G30" s="11">
        <v>2</v>
      </c>
      <c r="H30" s="11">
        <f t="shared" si="1"/>
        <v>2</v>
      </c>
      <c r="I30" s="28">
        <v>8</v>
      </c>
      <c r="J30" s="11">
        <v>0.5</v>
      </c>
      <c r="K30" s="8">
        <v>2</v>
      </c>
      <c r="L30" s="11">
        <v>1.5</v>
      </c>
      <c r="M30" s="8">
        <v>10</v>
      </c>
      <c r="N30" s="11">
        <f>SUM(J30,L30)</f>
        <v>2</v>
      </c>
      <c r="O30" s="11">
        <f t="shared" si="0"/>
        <v>0</v>
      </c>
      <c r="P30" s="15"/>
      <c r="Q30" s="2"/>
      <c r="R30" s="2"/>
    </row>
    <row r="31" spans="1:18" ht="18.75" customHeight="1">
      <c r="A31" s="25"/>
      <c r="B31" s="7" t="s">
        <v>118</v>
      </c>
      <c r="C31" s="8">
        <v>0</v>
      </c>
      <c r="D31" s="13">
        <v>0</v>
      </c>
      <c r="E31" s="23">
        <v>1.52</v>
      </c>
      <c r="F31" s="11">
        <v>0</v>
      </c>
      <c r="G31" s="11">
        <v>0</v>
      </c>
      <c r="H31" s="11">
        <f t="shared" si="1"/>
        <v>1.52</v>
      </c>
      <c r="I31" s="28">
        <v>1</v>
      </c>
      <c r="J31" s="11">
        <v>1.04016</v>
      </c>
      <c r="K31" s="8">
        <v>0</v>
      </c>
      <c r="L31" s="11">
        <v>0</v>
      </c>
      <c r="M31" s="8">
        <v>1</v>
      </c>
      <c r="N31" s="11">
        <f>SUM(J31,L31)</f>
        <v>1.04016</v>
      </c>
      <c r="O31" s="11">
        <f t="shared" si="0"/>
        <v>0.47984000000000004</v>
      </c>
      <c r="P31" s="15"/>
      <c r="Q31" s="2"/>
      <c r="R31" s="2"/>
    </row>
    <row r="32" spans="1:18" ht="18.75" customHeight="1">
      <c r="A32" s="3" t="s">
        <v>31</v>
      </c>
      <c r="B32" s="4" t="s">
        <v>32</v>
      </c>
      <c r="C32" s="8"/>
      <c r="D32" s="8"/>
      <c r="E32" s="14"/>
      <c r="F32" s="11"/>
      <c r="G32" s="11"/>
      <c r="H32" s="11"/>
      <c r="I32" s="28"/>
      <c r="J32" s="11"/>
      <c r="K32" s="8"/>
      <c r="L32" s="8"/>
      <c r="M32" s="8"/>
      <c r="N32" s="11"/>
      <c r="O32" s="11"/>
      <c r="P32" s="15"/>
      <c r="Q32" s="2"/>
      <c r="R32" s="2"/>
    </row>
    <row r="33" spans="1:18" ht="18.75" customHeight="1">
      <c r="A33" s="25" t="s">
        <v>30</v>
      </c>
      <c r="B33" s="7" t="s">
        <v>33</v>
      </c>
      <c r="C33" s="8">
        <v>2</v>
      </c>
      <c r="D33" s="11">
        <v>0.4</v>
      </c>
      <c r="E33" s="14">
        <v>0</v>
      </c>
      <c r="F33" s="11">
        <v>0.135</v>
      </c>
      <c r="G33" s="11">
        <v>0.265</v>
      </c>
      <c r="H33" s="11">
        <f t="shared" si="1"/>
        <v>0.4</v>
      </c>
      <c r="I33" s="28">
        <v>2</v>
      </c>
      <c r="J33" s="13">
        <v>0.4</v>
      </c>
      <c r="K33" s="8">
        <v>0</v>
      </c>
      <c r="L33" s="11">
        <v>0</v>
      </c>
      <c r="M33" s="8">
        <v>2</v>
      </c>
      <c r="N33" s="11">
        <f>SUM(J33,L33)</f>
        <v>0.4</v>
      </c>
      <c r="O33" s="11">
        <f t="shared" si="0"/>
        <v>0</v>
      </c>
      <c r="P33" s="15"/>
      <c r="Q33" s="2"/>
      <c r="R33" s="2"/>
    </row>
    <row r="34" spans="1:18" ht="18.75" customHeight="1">
      <c r="A34" s="25"/>
      <c r="B34" s="7" t="s">
        <v>81</v>
      </c>
      <c r="C34" s="8">
        <v>0</v>
      </c>
      <c r="D34" s="11">
        <v>0.24</v>
      </c>
      <c r="E34" s="23">
        <v>0.19927</v>
      </c>
      <c r="F34" s="11">
        <v>0</v>
      </c>
      <c r="G34" s="11">
        <v>0</v>
      </c>
      <c r="H34" s="11">
        <f t="shared" si="1"/>
        <v>0.19927</v>
      </c>
      <c r="I34" s="28">
        <v>0</v>
      </c>
      <c r="J34" s="13">
        <v>0</v>
      </c>
      <c r="K34" s="8">
        <v>0</v>
      </c>
      <c r="L34" s="11">
        <v>0</v>
      </c>
      <c r="M34" s="8">
        <v>0</v>
      </c>
      <c r="N34" s="11">
        <f>SUM(J34,L34)</f>
        <v>0</v>
      </c>
      <c r="O34" s="11">
        <f t="shared" si="0"/>
        <v>0.19927</v>
      </c>
      <c r="P34" s="15"/>
      <c r="Q34" s="2"/>
      <c r="R34" s="2"/>
    </row>
    <row r="35" spans="1:18" ht="18.75" customHeight="1">
      <c r="A35" s="25"/>
      <c r="B35" s="7" t="s">
        <v>95</v>
      </c>
      <c r="C35" s="8">
        <v>0</v>
      </c>
      <c r="D35" s="11">
        <v>0.288</v>
      </c>
      <c r="E35" s="23">
        <v>0</v>
      </c>
      <c r="F35" s="11">
        <v>0</v>
      </c>
      <c r="G35" s="11">
        <v>0</v>
      </c>
      <c r="H35" s="11">
        <f t="shared" si="1"/>
        <v>0</v>
      </c>
      <c r="I35" s="28">
        <v>0</v>
      </c>
      <c r="J35" s="13">
        <v>0</v>
      </c>
      <c r="K35" s="8">
        <v>0</v>
      </c>
      <c r="L35" s="11">
        <v>0</v>
      </c>
      <c r="M35" s="8">
        <v>0</v>
      </c>
      <c r="N35" s="11">
        <v>0</v>
      </c>
      <c r="O35" s="11">
        <f t="shared" si="0"/>
        <v>0</v>
      </c>
      <c r="P35" s="15"/>
      <c r="Q35" s="2"/>
      <c r="R35" s="2"/>
    </row>
    <row r="36" spans="1:18" ht="18.75" customHeight="1">
      <c r="A36" s="25" t="s">
        <v>34</v>
      </c>
      <c r="B36" s="7" t="s">
        <v>35</v>
      </c>
      <c r="C36" s="8">
        <v>28</v>
      </c>
      <c r="D36" s="11">
        <v>4.2</v>
      </c>
      <c r="E36" s="23">
        <v>0.00205</v>
      </c>
      <c r="F36" s="11">
        <v>2.308</v>
      </c>
      <c r="G36" s="11">
        <v>1.092</v>
      </c>
      <c r="H36" s="11">
        <f t="shared" si="1"/>
        <v>3.40205</v>
      </c>
      <c r="I36" s="28">
        <v>0</v>
      </c>
      <c r="J36" s="11">
        <v>3.30528</v>
      </c>
      <c r="K36" s="8">
        <v>0</v>
      </c>
      <c r="L36" s="11">
        <v>0</v>
      </c>
      <c r="M36" s="8">
        <v>0</v>
      </c>
      <c r="N36" s="11">
        <f>SUM(J36,L36)</f>
        <v>3.30528</v>
      </c>
      <c r="O36" s="11">
        <f t="shared" si="0"/>
        <v>0.0967699999999998</v>
      </c>
      <c r="P36" s="15"/>
      <c r="Q36" s="2"/>
      <c r="R36" s="2"/>
    </row>
    <row r="37" spans="1:18" ht="18.75" customHeight="1">
      <c r="A37" s="25" t="s">
        <v>36</v>
      </c>
      <c r="B37" s="7" t="s">
        <v>37</v>
      </c>
      <c r="C37" s="8">
        <v>1</v>
      </c>
      <c r="D37" s="11">
        <v>5</v>
      </c>
      <c r="E37" s="14">
        <v>0</v>
      </c>
      <c r="F37" s="11">
        <v>0</v>
      </c>
      <c r="G37" s="11">
        <v>0</v>
      </c>
      <c r="H37" s="11">
        <f t="shared" si="1"/>
        <v>0</v>
      </c>
      <c r="I37" s="28">
        <v>0</v>
      </c>
      <c r="J37" s="13">
        <v>0</v>
      </c>
      <c r="K37" s="8">
        <v>0</v>
      </c>
      <c r="L37" s="11">
        <v>0</v>
      </c>
      <c r="M37" s="8">
        <v>0</v>
      </c>
      <c r="N37" s="11">
        <f>SUM(J37,L37)</f>
        <v>0</v>
      </c>
      <c r="O37" s="11">
        <f t="shared" si="0"/>
        <v>0</v>
      </c>
      <c r="P37" s="15"/>
      <c r="Q37" s="2"/>
      <c r="R37" s="2"/>
    </row>
    <row r="38" spans="1:18" ht="18.75" customHeight="1">
      <c r="A38" s="3" t="s">
        <v>38</v>
      </c>
      <c r="B38" s="4" t="s">
        <v>64</v>
      </c>
      <c r="C38" s="8"/>
      <c r="D38" s="8"/>
      <c r="E38" s="14"/>
      <c r="F38" s="11"/>
      <c r="G38" s="11"/>
      <c r="H38" s="11"/>
      <c r="I38" s="28"/>
      <c r="J38" s="11"/>
      <c r="K38" s="8"/>
      <c r="L38" s="8"/>
      <c r="M38" s="8"/>
      <c r="N38" s="11"/>
      <c r="O38" s="11"/>
      <c r="P38" s="15"/>
      <c r="Q38" s="2"/>
      <c r="R38" s="2"/>
    </row>
    <row r="39" spans="1:18" ht="18.75" customHeight="1">
      <c r="A39" s="25" t="s">
        <v>39</v>
      </c>
      <c r="B39" s="5" t="s">
        <v>40</v>
      </c>
      <c r="C39" s="8"/>
      <c r="D39" s="8"/>
      <c r="E39" s="14"/>
      <c r="F39" s="11"/>
      <c r="G39" s="11"/>
      <c r="H39" s="11"/>
      <c r="I39" s="28"/>
      <c r="J39" s="11"/>
      <c r="K39" s="8"/>
      <c r="L39" s="8"/>
      <c r="M39" s="8"/>
      <c r="N39" s="11"/>
      <c r="O39" s="11"/>
      <c r="P39" s="15"/>
      <c r="Q39" s="2"/>
      <c r="R39" s="2"/>
    </row>
    <row r="40" spans="1:18" ht="18.75" customHeight="1">
      <c r="A40" s="6" t="s">
        <v>15</v>
      </c>
      <c r="B40" s="7" t="s">
        <v>42</v>
      </c>
      <c r="C40" s="8"/>
      <c r="D40" s="13">
        <v>7.8</v>
      </c>
      <c r="E40" s="23">
        <v>0.00111</v>
      </c>
      <c r="F40" s="11">
        <v>1.0185</v>
      </c>
      <c r="G40" s="11">
        <v>1.59626</v>
      </c>
      <c r="H40" s="11">
        <f t="shared" si="1"/>
        <v>2.61587</v>
      </c>
      <c r="I40" s="28">
        <v>0</v>
      </c>
      <c r="J40" s="11">
        <v>1.98598</v>
      </c>
      <c r="K40" s="8">
        <v>0</v>
      </c>
      <c r="L40" s="11">
        <v>0.73805</v>
      </c>
      <c r="M40" s="8">
        <v>0</v>
      </c>
      <c r="N40" s="11">
        <f>SUM(J40,L40)</f>
        <v>2.72403</v>
      </c>
      <c r="O40" s="11">
        <f t="shared" si="0"/>
        <v>-0.10815999999999981</v>
      </c>
      <c r="P40" s="15"/>
      <c r="Q40" s="2"/>
      <c r="R40" s="2"/>
    </row>
    <row r="41" spans="1:18" ht="18.75" customHeight="1">
      <c r="A41" s="6" t="s">
        <v>16</v>
      </c>
      <c r="B41" s="7" t="s">
        <v>44</v>
      </c>
      <c r="C41" s="8"/>
      <c r="D41" s="13">
        <v>1.8</v>
      </c>
      <c r="E41" s="23">
        <v>0.01767</v>
      </c>
      <c r="F41" s="11">
        <v>0.91338</v>
      </c>
      <c r="G41" s="11">
        <v>0.84693</v>
      </c>
      <c r="H41" s="11">
        <f t="shared" si="1"/>
        <v>1.77798</v>
      </c>
      <c r="I41" s="28">
        <v>0</v>
      </c>
      <c r="J41" s="11">
        <v>1.68563</v>
      </c>
      <c r="K41" s="8">
        <v>0</v>
      </c>
      <c r="L41" s="11">
        <v>0.09235</v>
      </c>
      <c r="M41" s="8">
        <v>0</v>
      </c>
      <c r="N41" s="11">
        <f>SUM(J41,L41)</f>
        <v>1.77798</v>
      </c>
      <c r="O41" s="11">
        <f t="shared" si="0"/>
        <v>0</v>
      </c>
      <c r="P41" s="15"/>
      <c r="Q41" s="2"/>
      <c r="R41" s="2"/>
    </row>
    <row r="42" spans="1:18" ht="18.75" customHeight="1">
      <c r="A42" s="6" t="s">
        <v>17</v>
      </c>
      <c r="B42" s="7" t="s">
        <v>43</v>
      </c>
      <c r="C42" s="8">
        <v>14</v>
      </c>
      <c r="D42" s="13">
        <v>4.2</v>
      </c>
      <c r="E42" s="23">
        <v>0</v>
      </c>
      <c r="F42" s="11">
        <v>0</v>
      </c>
      <c r="G42" s="11">
        <v>0</v>
      </c>
      <c r="H42" s="11">
        <f t="shared" si="1"/>
        <v>0</v>
      </c>
      <c r="I42" s="28">
        <v>0</v>
      </c>
      <c r="J42" s="13">
        <v>0</v>
      </c>
      <c r="K42" s="8">
        <v>0</v>
      </c>
      <c r="L42" s="11">
        <v>0</v>
      </c>
      <c r="M42" s="8">
        <v>0</v>
      </c>
      <c r="N42" s="11">
        <f>SUM(J42,L42)</f>
        <v>0</v>
      </c>
      <c r="O42" s="11">
        <f t="shared" si="0"/>
        <v>0</v>
      </c>
      <c r="P42" s="15"/>
      <c r="Q42" s="2"/>
      <c r="R42" s="2"/>
    </row>
    <row r="43" spans="1:18" ht="18.75" customHeight="1">
      <c r="A43" s="6" t="s">
        <v>45</v>
      </c>
      <c r="B43" s="7" t="s">
        <v>41</v>
      </c>
      <c r="C43" s="8"/>
      <c r="D43" s="13">
        <v>30.6</v>
      </c>
      <c r="E43" s="23">
        <v>9.29056</v>
      </c>
      <c r="F43" s="11">
        <v>0</v>
      </c>
      <c r="G43" s="11">
        <v>1.66141</v>
      </c>
      <c r="H43" s="11">
        <f t="shared" si="1"/>
        <v>10.95197</v>
      </c>
      <c r="I43" s="28">
        <v>0</v>
      </c>
      <c r="J43" s="11">
        <v>9.94467</v>
      </c>
      <c r="K43" s="8">
        <v>0</v>
      </c>
      <c r="L43" s="11">
        <v>1.0073</v>
      </c>
      <c r="M43" s="8">
        <v>0</v>
      </c>
      <c r="N43" s="11">
        <f>SUM(J43,L43)</f>
        <v>10.951970000000001</v>
      </c>
      <c r="O43" s="11">
        <f t="shared" si="0"/>
        <v>0</v>
      </c>
      <c r="P43" s="15"/>
      <c r="Q43" s="2"/>
      <c r="R43" s="2"/>
    </row>
    <row r="44" spans="1:18" ht="18.75" customHeight="1">
      <c r="A44" s="6" t="s">
        <v>46</v>
      </c>
      <c r="B44" s="7" t="s">
        <v>48</v>
      </c>
      <c r="C44" s="8">
        <v>14</v>
      </c>
      <c r="D44" s="13">
        <v>33.6</v>
      </c>
      <c r="E44" s="14">
        <v>0</v>
      </c>
      <c r="F44" s="11">
        <v>0</v>
      </c>
      <c r="G44" s="11">
        <v>0</v>
      </c>
      <c r="H44" s="11">
        <f t="shared" si="1"/>
        <v>0</v>
      </c>
      <c r="I44" s="28">
        <v>0</v>
      </c>
      <c r="J44" s="11">
        <v>0</v>
      </c>
      <c r="K44" s="8">
        <v>0</v>
      </c>
      <c r="L44" s="11">
        <v>0</v>
      </c>
      <c r="M44" s="8">
        <v>0</v>
      </c>
      <c r="N44" s="11">
        <v>0</v>
      </c>
      <c r="O44" s="11">
        <f t="shared" si="0"/>
        <v>0</v>
      </c>
      <c r="P44" s="15"/>
      <c r="Q44" s="2"/>
      <c r="R44" s="2"/>
    </row>
    <row r="45" spans="1:18" ht="18.75" customHeight="1">
      <c r="A45" s="6" t="s">
        <v>47</v>
      </c>
      <c r="B45" s="7" t="s">
        <v>49</v>
      </c>
      <c r="C45" s="8">
        <v>14</v>
      </c>
      <c r="D45" s="13">
        <v>8.4</v>
      </c>
      <c r="E45" s="14">
        <v>0</v>
      </c>
      <c r="F45" s="11">
        <v>0</v>
      </c>
      <c r="G45" s="11">
        <v>0</v>
      </c>
      <c r="H45" s="11">
        <f t="shared" si="1"/>
        <v>0</v>
      </c>
      <c r="I45" s="28">
        <v>0</v>
      </c>
      <c r="J45" s="13">
        <v>0</v>
      </c>
      <c r="K45" s="8">
        <v>0</v>
      </c>
      <c r="L45" s="11">
        <v>0</v>
      </c>
      <c r="M45" s="8">
        <v>0</v>
      </c>
      <c r="N45" s="11">
        <f aca="true" t="shared" si="2" ref="N45:N51">SUM(J45,L45)</f>
        <v>0</v>
      </c>
      <c r="O45" s="11">
        <f t="shared" si="0"/>
        <v>0</v>
      </c>
      <c r="P45" s="20"/>
      <c r="Q45" s="2"/>
      <c r="R45" s="2"/>
    </row>
    <row r="46" spans="1:18" ht="18.75" customHeight="1">
      <c r="A46" s="6" t="s">
        <v>74</v>
      </c>
      <c r="B46" s="7" t="s">
        <v>110</v>
      </c>
      <c r="C46" s="8">
        <v>14</v>
      </c>
      <c r="D46" s="13">
        <v>55.44</v>
      </c>
      <c r="E46" s="14">
        <v>0</v>
      </c>
      <c r="F46" s="11">
        <v>0</v>
      </c>
      <c r="G46" s="11">
        <v>0</v>
      </c>
      <c r="H46" s="11">
        <f t="shared" si="1"/>
        <v>0</v>
      </c>
      <c r="I46" s="28">
        <v>0</v>
      </c>
      <c r="J46" s="13">
        <v>0</v>
      </c>
      <c r="K46" s="8">
        <v>0</v>
      </c>
      <c r="L46" s="11">
        <v>0</v>
      </c>
      <c r="M46" s="8">
        <v>0</v>
      </c>
      <c r="N46" s="11">
        <f t="shared" si="2"/>
        <v>0</v>
      </c>
      <c r="O46" s="11">
        <f t="shared" si="0"/>
        <v>0</v>
      </c>
      <c r="P46" s="21"/>
      <c r="Q46" s="2"/>
      <c r="R46" s="2"/>
    </row>
    <row r="47" spans="1:18" ht="18.75" customHeight="1">
      <c r="A47" s="6" t="s">
        <v>75</v>
      </c>
      <c r="B47" s="7" t="s">
        <v>111</v>
      </c>
      <c r="C47" s="8">
        <v>42</v>
      </c>
      <c r="D47" s="13">
        <v>20.16</v>
      </c>
      <c r="E47" s="14">
        <v>0</v>
      </c>
      <c r="F47" s="11">
        <v>0</v>
      </c>
      <c r="G47" s="11">
        <v>0</v>
      </c>
      <c r="H47" s="11">
        <f t="shared" si="1"/>
        <v>0</v>
      </c>
      <c r="I47" s="28">
        <v>0</v>
      </c>
      <c r="J47" s="13">
        <v>0</v>
      </c>
      <c r="K47" s="8">
        <v>0</v>
      </c>
      <c r="L47" s="11">
        <v>0</v>
      </c>
      <c r="M47" s="8">
        <v>0</v>
      </c>
      <c r="N47" s="11">
        <f t="shared" si="2"/>
        <v>0</v>
      </c>
      <c r="O47" s="11">
        <f t="shared" si="0"/>
        <v>0</v>
      </c>
      <c r="P47" s="21"/>
      <c r="Q47" s="2"/>
      <c r="R47" s="2"/>
    </row>
    <row r="48" spans="1:18" ht="18.75" customHeight="1">
      <c r="A48" s="6" t="s">
        <v>99</v>
      </c>
      <c r="B48" s="7" t="s">
        <v>97</v>
      </c>
      <c r="C48" s="8">
        <v>42</v>
      </c>
      <c r="D48" s="13">
        <v>0.8</v>
      </c>
      <c r="E48" s="14">
        <v>0</v>
      </c>
      <c r="F48" s="11">
        <v>0</v>
      </c>
      <c r="G48" s="11">
        <v>0</v>
      </c>
      <c r="H48" s="11">
        <f t="shared" si="1"/>
        <v>0</v>
      </c>
      <c r="I48" s="28">
        <v>0</v>
      </c>
      <c r="J48" s="13">
        <v>0</v>
      </c>
      <c r="K48" s="8">
        <v>0</v>
      </c>
      <c r="L48" s="11">
        <v>0</v>
      </c>
      <c r="M48" s="8">
        <v>0</v>
      </c>
      <c r="N48" s="11">
        <f t="shared" si="2"/>
        <v>0</v>
      </c>
      <c r="O48" s="11">
        <f t="shared" si="0"/>
        <v>0</v>
      </c>
      <c r="P48" s="21"/>
      <c r="Q48" s="2"/>
      <c r="R48" s="2"/>
    </row>
    <row r="49" spans="1:18" ht="18.75" customHeight="1">
      <c r="A49" s="6" t="s">
        <v>102</v>
      </c>
      <c r="B49" s="7" t="s">
        <v>98</v>
      </c>
      <c r="C49" s="8"/>
      <c r="D49" s="13">
        <v>25.2</v>
      </c>
      <c r="E49" s="14">
        <v>0</v>
      </c>
      <c r="F49" s="11">
        <v>0</v>
      </c>
      <c r="G49" s="11">
        <v>0</v>
      </c>
      <c r="H49" s="11">
        <f t="shared" si="1"/>
        <v>0</v>
      </c>
      <c r="I49" s="28">
        <v>0</v>
      </c>
      <c r="J49" s="13">
        <v>0</v>
      </c>
      <c r="K49" s="8">
        <v>0</v>
      </c>
      <c r="L49" s="11">
        <v>0</v>
      </c>
      <c r="M49" s="8">
        <v>0</v>
      </c>
      <c r="N49" s="11">
        <f t="shared" si="2"/>
        <v>0</v>
      </c>
      <c r="O49" s="11">
        <f t="shared" si="0"/>
        <v>0</v>
      </c>
      <c r="P49" s="21"/>
      <c r="Q49" s="2"/>
      <c r="R49" s="2"/>
    </row>
    <row r="50" spans="1:18" ht="18.75" customHeight="1">
      <c r="A50" s="6" t="s">
        <v>76</v>
      </c>
      <c r="B50" s="7" t="s">
        <v>96</v>
      </c>
      <c r="C50" s="8"/>
      <c r="D50" s="13">
        <v>4</v>
      </c>
      <c r="E50" s="14">
        <v>0</v>
      </c>
      <c r="F50" s="11">
        <v>0</v>
      </c>
      <c r="G50" s="11">
        <v>0</v>
      </c>
      <c r="H50" s="11">
        <f t="shared" si="1"/>
        <v>0</v>
      </c>
      <c r="I50" s="28">
        <v>0</v>
      </c>
      <c r="J50" s="11">
        <v>0</v>
      </c>
      <c r="K50" s="8">
        <v>0</v>
      </c>
      <c r="L50" s="11">
        <v>0</v>
      </c>
      <c r="M50" s="8">
        <v>0</v>
      </c>
      <c r="N50" s="11">
        <f t="shared" si="2"/>
        <v>0</v>
      </c>
      <c r="O50" s="11">
        <f t="shared" si="0"/>
        <v>0</v>
      </c>
      <c r="P50" s="15"/>
      <c r="Q50" s="2"/>
      <c r="R50" s="2"/>
    </row>
    <row r="51" spans="1:18" ht="18.75" customHeight="1">
      <c r="A51" s="25" t="s">
        <v>54</v>
      </c>
      <c r="B51" s="7" t="s">
        <v>50</v>
      </c>
      <c r="C51" s="8">
        <v>42</v>
      </c>
      <c r="D51" s="13">
        <v>12.354</v>
      </c>
      <c r="E51" s="23">
        <v>0.10218</v>
      </c>
      <c r="F51" s="11">
        <v>4.753</v>
      </c>
      <c r="G51" s="11">
        <v>6.07919</v>
      </c>
      <c r="H51" s="11">
        <f t="shared" si="1"/>
        <v>10.93437</v>
      </c>
      <c r="I51" s="28">
        <v>42</v>
      </c>
      <c r="J51" s="11">
        <v>6.93037</v>
      </c>
      <c r="K51" s="8">
        <v>0</v>
      </c>
      <c r="L51" s="11">
        <v>4.004</v>
      </c>
      <c r="M51" s="8">
        <v>42</v>
      </c>
      <c r="N51" s="11">
        <f t="shared" si="2"/>
        <v>10.93437</v>
      </c>
      <c r="O51" s="11">
        <f t="shared" si="0"/>
        <v>0</v>
      </c>
      <c r="P51" s="15"/>
      <c r="Q51" s="2"/>
      <c r="R51" s="2"/>
    </row>
    <row r="52" spans="1:18" ht="18.75" customHeight="1">
      <c r="A52" s="25" t="s">
        <v>55</v>
      </c>
      <c r="B52" s="5" t="s">
        <v>56</v>
      </c>
      <c r="C52" s="8"/>
      <c r="D52" s="13"/>
      <c r="E52" s="14"/>
      <c r="F52" s="11"/>
      <c r="G52" s="11"/>
      <c r="H52" s="11"/>
      <c r="I52" s="28"/>
      <c r="J52" s="11"/>
      <c r="K52" s="8"/>
      <c r="L52" s="8"/>
      <c r="M52" s="8"/>
      <c r="N52" s="11"/>
      <c r="O52" s="11"/>
      <c r="P52" s="15"/>
      <c r="Q52" s="2"/>
      <c r="R52" s="2"/>
    </row>
    <row r="53" spans="1:18" ht="18.75" customHeight="1">
      <c r="A53" s="25" t="s">
        <v>57</v>
      </c>
      <c r="B53" s="7" t="s">
        <v>51</v>
      </c>
      <c r="C53" s="8">
        <v>1</v>
      </c>
      <c r="D53" s="13">
        <v>5</v>
      </c>
      <c r="E53" s="23">
        <v>0.00031</v>
      </c>
      <c r="F53" s="11">
        <v>0</v>
      </c>
      <c r="G53" s="11">
        <v>0</v>
      </c>
      <c r="H53" s="11">
        <f t="shared" si="1"/>
        <v>0.00031</v>
      </c>
      <c r="I53" s="28">
        <v>0</v>
      </c>
      <c r="J53" s="13">
        <v>0</v>
      </c>
      <c r="K53" s="8">
        <v>0</v>
      </c>
      <c r="L53" s="11">
        <v>0</v>
      </c>
      <c r="M53" s="8">
        <v>0</v>
      </c>
      <c r="N53" s="11">
        <f>SUM(J53,L53)</f>
        <v>0</v>
      </c>
      <c r="O53" s="11">
        <f t="shared" si="0"/>
        <v>0.00031</v>
      </c>
      <c r="P53" s="15"/>
      <c r="Q53" s="2"/>
      <c r="R53" s="2"/>
    </row>
    <row r="54" spans="1:18" ht="18.75" customHeight="1">
      <c r="A54" s="25" t="s">
        <v>58</v>
      </c>
      <c r="B54" s="7" t="s">
        <v>52</v>
      </c>
      <c r="C54" s="8">
        <v>0</v>
      </c>
      <c r="D54" s="13">
        <v>0</v>
      </c>
      <c r="E54" s="14">
        <v>0</v>
      </c>
      <c r="F54" s="11">
        <v>0</v>
      </c>
      <c r="G54" s="11">
        <v>0</v>
      </c>
      <c r="H54" s="11">
        <f t="shared" si="1"/>
        <v>0</v>
      </c>
      <c r="I54" s="28">
        <v>0</v>
      </c>
      <c r="J54" s="13">
        <v>0</v>
      </c>
      <c r="K54" s="8">
        <v>0</v>
      </c>
      <c r="L54" s="11">
        <v>0</v>
      </c>
      <c r="M54" s="8">
        <v>0</v>
      </c>
      <c r="N54" s="11">
        <f>SUM(J54,L54)</f>
        <v>0</v>
      </c>
      <c r="O54" s="11">
        <f t="shared" si="0"/>
        <v>0</v>
      </c>
      <c r="P54" s="15"/>
      <c r="Q54" s="2"/>
      <c r="R54" s="2"/>
    </row>
    <row r="55" spans="1:18" ht="18.75" customHeight="1">
      <c r="A55" s="25" t="s">
        <v>59</v>
      </c>
      <c r="B55" s="7" t="s">
        <v>53</v>
      </c>
      <c r="C55" s="8">
        <v>94</v>
      </c>
      <c r="D55" s="13">
        <v>5.61</v>
      </c>
      <c r="E55" s="14">
        <v>0</v>
      </c>
      <c r="F55" s="11">
        <v>0</v>
      </c>
      <c r="G55" s="11">
        <v>0</v>
      </c>
      <c r="H55" s="11">
        <f t="shared" si="1"/>
        <v>0</v>
      </c>
      <c r="I55" s="28">
        <v>0</v>
      </c>
      <c r="J55" s="13">
        <v>0</v>
      </c>
      <c r="K55" s="8">
        <v>0</v>
      </c>
      <c r="L55" s="11">
        <v>0</v>
      </c>
      <c r="M55" s="8">
        <v>0</v>
      </c>
      <c r="N55" s="11">
        <v>0</v>
      </c>
      <c r="O55" s="11">
        <f t="shared" si="0"/>
        <v>0</v>
      </c>
      <c r="P55" s="15"/>
      <c r="Q55" s="2"/>
      <c r="R55" s="2"/>
    </row>
    <row r="56" spans="1:16" ht="18.75" customHeight="1">
      <c r="A56" s="25" t="s">
        <v>60</v>
      </c>
      <c r="B56" s="5" t="s">
        <v>61</v>
      </c>
      <c r="C56" s="8"/>
      <c r="D56" s="13"/>
      <c r="E56" s="14">
        <v>0</v>
      </c>
      <c r="F56" s="11">
        <v>0</v>
      </c>
      <c r="G56" s="11">
        <v>0</v>
      </c>
      <c r="H56" s="11">
        <f t="shared" si="1"/>
        <v>0</v>
      </c>
      <c r="I56" s="28">
        <v>0</v>
      </c>
      <c r="J56" s="13">
        <v>0</v>
      </c>
      <c r="K56" s="8">
        <v>0</v>
      </c>
      <c r="L56" s="11">
        <v>0</v>
      </c>
      <c r="M56" s="8">
        <v>0</v>
      </c>
      <c r="N56" s="11">
        <f>SUM(J56,L56)</f>
        <v>0</v>
      </c>
      <c r="O56" s="11">
        <f t="shared" si="0"/>
        <v>0</v>
      </c>
      <c r="P56" s="15"/>
    </row>
    <row r="57" spans="1:17" ht="18.75" customHeight="1">
      <c r="A57" s="25" t="s">
        <v>62</v>
      </c>
      <c r="B57" s="7" t="s">
        <v>63</v>
      </c>
      <c r="C57" s="8">
        <v>14</v>
      </c>
      <c r="D57" s="13">
        <v>7</v>
      </c>
      <c r="E57" s="23">
        <v>0.00035</v>
      </c>
      <c r="F57" s="11">
        <v>1.0185</v>
      </c>
      <c r="G57" s="11">
        <v>0.4815</v>
      </c>
      <c r="H57" s="11">
        <f t="shared" si="1"/>
        <v>1.50035</v>
      </c>
      <c r="I57" s="28">
        <v>0</v>
      </c>
      <c r="J57" s="11">
        <v>1.40121</v>
      </c>
      <c r="K57" s="8">
        <v>0</v>
      </c>
      <c r="L57" s="11">
        <v>0</v>
      </c>
      <c r="M57" s="8">
        <v>0</v>
      </c>
      <c r="N57" s="11">
        <f>SUM(J57,L57)</f>
        <v>1.40121</v>
      </c>
      <c r="O57" s="11">
        <f t="shared" si="0"/>
        <v>0.09914</v>
      </c>
      <c r="P57" s="15"/>
      <c r="Q57" s="22"/>
    </row>
    <row r="58" spans="1:19" ht="18.75" customHeight="1">
      <c r="A58" s="25" t="s">
        <v>103</v>
      </c>
      <c r="B58" s="7" t="s">
        <v>100</v>
      </c>
      <c r="C58" s="8"/>
      <c r="D58" s="13">
        <v>0.44</v>
      </c>
      <c r="E58" s="23">
        <v>0</v>
      </c>
      <c r="F58" s="11">
        <v>0</v>
      </c>
      <c r="G58" s="11">
        <v>0.38736</v>
      </c>
      <c r="H58" s="11">
        <f t="shared" si="1"/>
        <v>0.38736</v>
      </c>
      <c r="I58" s="28">
        <v>0</v>
      </c>
      <c r="J58" s="13">
        <v>0</v>
      </c>
      <c r="K58" s="8">
        <v>0</v>
      </c>
      <c r="L58" s="11">
        <v>0.38736</v>
      </c>
      <c r="M58" s="8">
        <v>0</v>
      </c>
      <c r="N58" s="11">
        <f>SUM(J58,L58)</f>
        <v>0.38736</v>
      </c>
      <c r="O58" s="11">
        <f t="shared" si="0"/>
        <v>0</v>
      </c>
      <c r="P58" s="15"/>
      <c r="Q58" s="22"/>
      <c r="R58" s="24"/>
      <c r="S58" s="24"/>
    </row>
    <row r="59" spans="1:19" ht="18.75" customHeight="1">
      <c r="A59" s="6" t="s">
        <v>16</v>
      </c>
      <c r="B59" s="7" t="s">
        <v>101</v>
      </c>
      <c r="C59" s="8"/>
      <c r="D59" s="13">
        <v>4.2</v>
      </c>
      <c r="E59" s="23">
        <v>0</v>
      </c>
      <c r="F59" s="11">
        <v>0</v>
      </c>
      <c r="G59" s="11">
        <v>0</v>
      </c>
      <c r="H59" s="11">
        <f t="shared" si="1"/>
        <v>0</v>
      </c>
      <c r="I59" s="28">
        <v>0</v>
      </c>
      <c r="J59" s="13">
        <v>0</v>
      </c>
      <c r="K59" s="8">
        <v>0</v>
      </c>
      <c r="L59" s="11">
        <v>0</v>
      </c>
      <c r="M59" s="8">
        <v>0</v>
      </c>
      <c r="N59" s="11">
        <f>SUM(J59,L59)</f>
        <v>0</v>
      </c>
      <c r="O59" s="11">
        <f t="shared" si="0"/>
        <v>0</v>
      </c>
      <c r="P59" s="15"/>
      <c r="Q59" s="22"/>
      <c r="R59" s="24"/>
      <c r="S59" s="24"/>
    </row>
    <row r="60" spans="1:19" ht="18.75" customHeight="1">
      <c r="A60" s="3" t="s">
        <v>119</v>
      </c>
      <c r="B60" s="5" t="s">
        <v>116</v>
      </c>
      <c r="C60" s="8"/>
      <c r="D60" s="13"/>
      <c r="E60" s="23"/>
      <c r="F60" s="13"/>
      <c r="G60" s="13"/>
      <c r="H60" s="19">
        <v>42</v>
      </c>
      <c r="I60" s="28"/>
      <c r="J60" s="13"/>
      <c r="K60" s="8"/>
      <c r="L60" s="11"/>
      <c r="M60" s="8"/>
      <c r="N60" s="11"/>
      <c r="O60" s="11"/>
      <c r="P60" s="15"/>
      <c r="Q60" s="22"/>
      <c r="R60" s="24"/>
      <c r="S60" s="24"/>
    </row>
    <row r="61" spans="1:19" ht="18.75" customHeight="1">
      <c r="A61" s="3" t="s">
        <v>109</v>
      </c>
      <c r="B61" s="5" t="s">
        <v>126</v>
      </c>
      <c r="C61" s="8"/>
      <c r="D61" s="13"/>
      <c r="E61" s="23"/>
      <c r="F61" s="13"/>
      <c r="G61" s="13"/>
      <c r="H61" s="19">
        <v>3.45707</v>
      </c>
      <c r="I61" s="28"/>
      <c r="J61" s="13"/>
      <c r="K61" s="8"/>
      <c r="L61" s="11"/>
      <c r="M61" s="8"/>
      <c r="N61" s="11"/>
      <c r="O61" s="11"/>
      <c r="P61" s="15"/>
      <c r="Q61" s="22"/>
      <c r="R61" s="24"/>
      <c r="S61" s="24"/>
    </row>
    <row r="62" spans="1:19" ht="18.75" customHeight="1">
      <c r="A62" s="3" t="s">
        <v>109</v>
      </c>
      <c r="B62" s="5" t="s">
        <v>127</v>
      </c>
      <c r="C62" s="8"/>
      <c r="D62" s="13"/>
      <c r="E62" s="23"/>
      <c r="F62" s="13"/>
      <c r="G62" s="13"/>
      <c r="H62" s="19">
        <v>3.02382</v>
      </c>
      <c r="I62" s="28"/>
      <c r="J62" s="13"/>
      <c r="K62" s="8"/>
      <c r="L62" s="11"/>
      <c r="M62" s="8"/>
      <c r="N62" s="11"/>
      <c r="O62" s="11"/>
      <c r="P62" s="15"/>
      <c r="Q62" s="22"/>
      <c r="R62" s="24"/>
      <c r="S62" s="24"/>
    </row>
    <row r="63" spans="1:18" ht="18.75" customHeight="1">
      <c r="A63" s="6"/>
      <c r="B63" s="4" t="s">
        <v>80</v>
      </c>
      <c r="C63" s="8"/>
      <c r="D63" s="12">
        <f>SUM(D7:D62)</f>
        <v>388.192</v>
      </c>
      <c r="E63" s="12">
        <f>SUM(E7:E62)</f>
        <v>13.739999999999998</v>
      </c>
      <c r="F63" s="12">
        <f>SUM(F7:F62)</f>
        <v>28.275380000000002</v>
      </c>
      <c r="G63" s="12">
        <f>SUM(G7:G62)</f>
        <v>40.08605999999999</v>
      </c>
      <c r="H63" s="12">
        <f>SUM(H7:H62)</f>
        <v>130.58233</v>
      </c>
      <c r="I63" s="29"/>
      <c r="J63" s="12">
        <f>SUM(J7:J62)</f>
        <v>73.26268</v>
      </c>
      <c r="K63" s="8"/>
      <c r="L63" s="12">
        <f>SUM(L7:L62)</f>
        <v>57.31965</v>
      </c>
      <c r="M63" s="8"/>
      <c r="N63" s="12">
        <f>SUM(N7:N62)</f>
        <v>130.58232999999998</v>
      </c>
      <c r="O63" s="12">
        <f>SUM(O7:O62)</f>
        <v>-48.48089</v>
      </c>
      <c r="P63" s="8"/>
      <c r="Q63" s="22"/>
      <c r="R63" s="18"/>
    </row>
    <row r="64" ht="18.75" customHeight="1"/>
    <row r="65" spans="1:4" ht="18.75" customHeight="1">
      <c r="A65" s="32"/>
      <c r="B65" s="34" t="s">
        <v>120</v>
      </c>
      <c r="C65" s="30"/>
      <c r="D65" s="30"/>
    </row>
    <row r="66" spans="1:13" ht="18.75" customHeight="1">
      <c r="A66" s="33" t="s">
        <v>108</v>
      </c>
      <c r="B66" s="35" t="s">
        <v>113</v>
      </c>
      <c r="C66" s="30"/>
      <c r="D66" s="12">
        <v>4.87785</v>
      </c>
      <c r="K66" s="31" t="s">
        <v>114</v>
      </c>
      <c r="L66" s="31"/>
      <c r="M66" s="31"/>
    </row>
    <row r="67" spans="1:13" ht="18.75" customHeight="1">
      <c r="A67" s="33" t="s">
        <v>109</v>
      </c>
      <c r="B67" s="36" t="s">
        <v>121</v>
      </c>
      <c r="C67" s="30"/>
      <c r="D67" s="12">
        <v>0.431</v>
      </c>
      <c r="K67" s="31"/>
      <c r="L67" s="31"/>
      <c r="M67" s="31"/>
    </row>
    <row r="68" spans="1:14" ht="18.75" customHeight="1">
      <c r="A68" s="33" t="s">
        <v>123</v>
      </c>
      <c r="B68" s="36" t="s">
        <v>112</v>
      </c>
      <c r="C68" s="30"/>
      <c r="D68" s="12">
        <v>5.55126</v>
      </c>
      <c r="K68" s="48" t="s">
        <v>125</v>
      </c>
      <c r="L68" s="48"/>
      <c r="M68" s="48"/>
      <c r="N68" s="48"/>
    </row>
    <row r="69" spans="1:14" ht="18.75" customHeight="1">
      <c r="A69" s="33" t="s">
        <v>124</v>
      </c>
      <c r="B69" s="36" t="s">
        <v>122</v>
      </c>
      <c r="C69" s="30"/>
      <c r="D69" s="12">
        <v>0.0027</v>
      </c>
      <c r="K69" s="48"/>
      <c r="L69" s="48"/>
      <c r="M69" s="48"/>
      <c r="N69" s="48"/>
    </row>
    <row r="70" spans="1:14" ht="18.75" customHeight="1">
      <c r="A70" s="32"/>
      <c r="B70" s="37" t="s">
        <v>92</v>
      </c>
      <c r="C70" s="30"/>
      <c r="D70" s="12">
        <f>SUM(D66:D69)</f>
        <v>10.86281</v>
      </c>
      <c r="K70" s="48"/>
      <c r="L70" s="48"/>
      <c r="M70" s="48"/>
      <c r="N70" s="48"/>
    </row>
    <row r="71" spans="11:14" ht="12.75" customHeight="1">
      <c r="K71" s="48"/>
      <c r="L71" s="48"/>
      <c r="M71" s="48"/>
      <c r="N71" s="48"/>
    </row>
  </sheetData>
  <sheetProtection/>
  <mergeCells count="11">
    <mergeCell ref="P3:P4"/>
    <mergeCell ref="A1:P1"/>
    <mergeCell ref="C2:L2"/>
    <mergeCell ref="M2:P2"/>
    <mergeCell ref="A3:B5"/>
    <mergeCell ref="C3:D3"/>
    <mergeCell ref="K68:N71"/>
    <mergeCell ref="F3:G3"/>
    <mergeCell ref="I3:J3"/>
    <mergeCell ref="K3:L3"/>
    <mergeCell ref="M3:N3"/>
  </mergeCells>
  <printOptions horizontalCentered="1"/>
  <pageMargins left="0" right="0" top="0.75" bottom="0.75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ATMA NAWADA</dc:creator>
  <cp:keywords/>
  <dc:description/>
  <cp:lastModifiedBy>ATMA NAWADA</cp:lastModifiedBy>
  <cp:lastPrinted>2015-05-11T12:07:45Z</cp:lastPrinted>
  <dcterms:created xsi:type="dcterms:W3CDTF">2013-07-31T07:10:50Z</dcterms:created>
  <dcterms:modified xsi:type="dcterms:W3CDTF">2015-05-11T12:07:48Z</dcterms:modified>
  <cp:category/>
  <cp:version/>
  <cp:contentType/>
  <cp:contentStatus/>
</cp:coreProperties>
</file>